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dministracion4\OneDrive - auditoriodetenerife.com\Escritorio\Transparencia\12. Contratos\02. Contratos programados\"/>
    </mc:Choice>
  </mc:AlternateContent>
  <xr:revisionPtr revIDLastSave="0" documentId="13_ncr:1_{C3D7C165-782D-4C2A-89BD-CB68AFF6CF7A}" xr6:coauthVersionLast="47" xr6:coauthVersionMax="47" xr10:uidLastSave="{00000000-0000-0000-0000-000000000000}"/>
  <bookViews>
    <workbookView xWindow="5550" yWindow="750" windowWidth="17460" windowHeight="10530" xr2:uid="{D9C031B8-1B70-48B1-8D14-824CC1BAEFE2}"/>
  </bookViews>
  <sheets>
    <sheet name="Hoja1" sheetId="2" r:id="rId1"/>
  </sheets>
  <definedNames>
    <definedName name="InicioDelProyecto">#REF!</definedName>
    <definedName name="SemanaParaMostrar">#REF!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2" i="2" l="1"/>
  <c r="I33" i="2"/>
  <c r="I34" i="2"/>
  <c r="I35" i="2"/>
  <c r="I36" i="2"/>
  <c r="I37" i="2"/>
  <c r="I38" i="2"/>
  <c r="I39" i="2"/>
  <c r="I40" i="2"/>
  <c r="I41" i="2"/>
  <c r="I42" i="2"/>
  <c r="I43" i="2"/>
  <c r="I44" i="2"/>
  <c r="I45" i="2"/>
  <c r="I46" i="2"/>
  <c r="I47" i="2"/>
  <c r="I48" i="2"/>
  <c r="I31" i="2"/>
  <c r="I30" i="2"/>
  <c r="I29" i="2"/>
  <c r="I28" i="2"/>
  <c r="I25" i="2"/>
  <c r="I26" i="2"/>
  <c r="I27" i="2"/>
  <c r="I24" i="2"/>
  <c r="I23" i="2"/>
  <c r="I22" i="2"/>
  <c r="I21" i="2"/>
  <c r="I20" i="2"/>
  <c r="I19" i="2"/>
  <c r="I18" i="2"/>
  <c r="I17" i="2"/>
  <c r="I16" i="2"/>
  <c r="I15" i="2"/>
  <c r="I14" i="2"/>
  <c r="I13" i="2"/>
  <c r="I12" i="2"/>
  <c r="I11" i="2"/>
</calcChain>
</file>

<file path=xl/sharedStrings.xml><?xml version="1.0" encoding="utf-8"?>
<sst xmlns="http://schemas.openxmlformats.org/spreadsheetml/2006/main" count="167" uniqueCount="60">
  <si>
    <t>Fecha de publicación: 10.07.2020</t>
  </si>
  <si>
    <t>Fecha de actualización: 30.06.2022</t>
  </si>
  <si>
    <t>Tipo de contrato</t>
  </si>
  <si>
    <t>Objeto del contrato</t>
  </si>
  <si>
    <t>Nº lotes</t>
  </si>
  <si>
    <t>Plazo de ejecución / Duración (en meses)</t>
  </si>
  <si>
    <t>Máximo Plazo de ejecución / Duración (en meses)</t>
  </si>
  <si>
    <t>Presupuesto licitación (sin I.G.I.C.)</t>
  </si>
  <si>
    <t>Servicios</t>
  </si>
  <si>
    <t>Negociado sin publicidad</t>
  </si>
  <si>
    <t>Obras</t>
  </si>
  <si>
    <t>Negociado sin publicidad (contrato artístico)</t>
  </si>
  <si>
    <t>2</t>
  </si>
  <si>
    <t>Abierto simplificado</t>
  </si>
  <si>
    <t>Suministro</t>
  </si>
  <si>
    <t xml:space="preserve">SERVICIO DE MANTENIMIENTO DE LA MAQUINARIA ESCÉNICA </t>
  </si>
  <si>
    <t>SERVICIOS DE TRADUCCIÓN DE TEXTOS DE DIFUSIÓN, COMUNICACIÓN E INFORMACIÓN</t>
  </si>
  <si>
    <t/>
  </si>
  <si>
    <t>SUMINISTRO DE EQUIPOS DE ILUMINACIÓN DE LA SALA CASTILLO</t>
  </si>
  <si>
    <t>SERVICIOS DE LIMPIEZA DE LAS INSTALACIONES</t>
  </si>
  <si>
    <t>Abierto criterios múltiples</t>
  </si>
  <si>
    <t>SERVICIOS DE PLATAFORMA DE ADMINISTRACIÓN ELECTRÓNICA</t>
  </si>
  <si>
    <t>SERVICIOS DE DESINFECCIÓN DE DIFERENTES DEPENDENCIAS</t>
  </si>
  <si>
    <t>SERVICIOS DE ASESORÍA FISCAL Y CONTABLE</t>
  </si>
  <si>
    <t>SERVICIOS TÉCNICOS DE APOYO A LA PRODUCCIÓN ARTÍSTICA</t>
  </si>
  <si>
    <t>LOTE 1: SERVICIO DE FOTOGRAFÍA DE ALTA, MEDIA Y BAJA CALIDAD</t>
  </si>
  <si>
    <t>LOTE 2: SERVICIO DE REPORTAJE GRÁFICO -VÍDEO- EN FORMATO DE RECURSOS Y PIEZAS EDITADAS</t>
  </si>
  <si>
    <t>SERVICIOS DE REALIZACIÓN DEL PROYECTO PARA LAS ACTUACIONES DE MEJORA DE LAS INSTALACIONES DE LA SALA SINFÓNICA DE AUDITORIO DE TENERIFE, ASÍ COMO LA DIRECCIÓN DE LAS OBRAS.</t>
  </si>
  <si>
    <t>SUMINISTRO DE MEDIA Y BAJA TENSIÓN EN ENERGÍA ELÉCTRICA DE LAS INSTALACIONES DE AUDITORIO DE TENERIFE</t>
  </si>
  <si>
    <t>SERVICIOS DE AUDITORÍA LEGAL DE CUENTAS</t>
  </si>
  <si>
    <t>SERVICIOS DE AGENCIA DE VIAJES</t>
  </si>
  <si>
    <t>SERVICIOS AUXILIARES DE TAQUILLA, Y RECEPCIÓN</t>
  </si>
  <si>
    <t>OBRA DE EJECUCIÓN DEL PROYECTO DE SUSTITUCIÓN DE PLANTA ENFRIADORA PARA EL AUDITORIO DE TENERIFE, 2ª FASE</t>
  </si>
  <si>
    <t>LOTE 1: DESARROLLO DE CREATIVIDAD, DISEÑO MAQUETACIÓN Y PRODUCCIÓN DE LAS PIEZAS NECESARIAS PARA EL DESARROLLO DE LA ESTRATEGIA DE MARKETING Y COMUNICACIÓN DEL AUDITORIO DE TENERIFE.</t>
  </si>
  <si>
    <t>LOTE 2: DESARROLLO DE LAS CAMPAÑAS DE PUBLICIDAD EN MARKETING ONLINE ACORDE A LA ESTRATEGIA DE MARKETING Y COMUNICACIÓN DE AUDITORIO DE TENERIFE, ÓPERA DE TENERIFE Y PROGRAMAS QUE GESTIONA.</t>
  </si>
  <si>
    <t>ESPECTÁCULO  MUTILADOS EN DEMOCRACIA  DE ÉBANA GARÍN CORONEL (COMPAÑÍA CUERPO SUR) PARA LA REALIZACIÓN DE DICHA PIEZA DENTRO DE LA MUESTRA ESCÉNICA IBEROAMERICANA (MEI) 2021</t>
  </si>
  <si>
    <t>0.16</t>
  </si>
  <si>
    <t>ÓPERA - 2021  CENIFICADA- ATTILACONTRATACIÓN DE CARÁCTER ARTÍSTICO DEL CONJUNTO DE VOCES (CORO)</t>
  </si>
  <si>
    <t>ÓPERA - 2021 - VERSIÓN CONCIERTO - FRANCESCA DE RIMINI - CONTRATACIÓN CONJUNTO VOCES CORALES</t>
  </si>
  <si>
    <t>0.23</t>
  </si>
  <si>
    <t>Ópera 2022- Ópera escenificada: FLORENCIA EN EL AMAZONAS Contratación AIRAM HERNÁNDEZ- rol de ARCADIO</t>
  </si>
  <si>
    <t xml:space="preserve">SERVICIOS DE CARÁCTER ARTÍSTICO DE ANDREA ROSA COMO DIRECTOR DE ESCENA Y DISEÑO DE ESCENOGRAFÍA PARA LA PRODUCCIÓN DE LA ÓPERA  ATTILA </t>
  </si>
  <si>
    <t>ESPECTÁCULO  ANA CONTRA LA MUERTE  DE LA EMPRESA AGREMIACIÓN DE LA MÚSICA Y LAS ARTES DEL URUGUAY (COMPAÑÍA MAREA PRODUCTORA CULTURAL) PARA LA REALIZACIÓN DE DICHA PIEZA DENTRO DE LA MUESTRA ESCÉNICA
IBEROAMERICANA (MEI) 2021.</t>
  </si>
  <si>
    <t>0.3</t>
  </si>
  <si>
    <t>CARÁCTER ARTÍSTICO DE GIULIO ZAPPA DE ÓPERA (e)STUDIO IL MATRIMONIO SEGRETO</t>
  </si>
  <si>
    <t>ESPECTÁCULO  BAKUNIN SAUNA  DE LA COMPAÑÍA INSTITICIÓN TEATRAL EL GALPÓN PARA LA REALIZACIÓN DE DICHA PIEZA DENTRO DE LA MUESTRA ESCÉNICA IBEROAMERICANA (MEI) 2021</t>
  </si>
  <si>
    <t>EQUIPO ARTÍSTICO PARA EL DESARROLLO DEL NUEVO PROGRAMA DE DANZA EN COMUNIDAD</t>
  </si>
  <si>
    <t>ESPECTÁCULOS  DE RATONES Y HOMBRES  y  CARTA A UNA DESCONOCIDA  (COMPAÑÍA 4 PAREDES) DE LA EMPRESA SR. M SAS PARA LA REALIZACIÓN DE DICHAS PIEZAS DENTRO DE LA MUESTRA ESCÉNICA IBEROAMERICANA (MEI) 2021</t>
  </si>
  <si>
    <t>0.4</t>
  </si>
  <si>
    <t>SERVICIOS DE CARÁCTER ARTÍSTICO DE NANCY FABIOLA HERRERA EN LA PRODUCCIÓN DE LA CASA DE BERNARDA ALBA</t>
  </si>
  <si>
    <t>SERVICIOS DE CARÁCTER ARTÍSTICO DE DE LA COMPAÑÍA ACOSTA DANZA, PARA LA REPRESENTACIÓN DE LAS PIEZAS MÁS REPRESENTATIVAS DE SU REPERTORIO DENTRO DE LA PROGRAMACIÓN COREOGRÁFICA ESTABLE DE AUDITORIO DE
TENERIFE EN 2021</t>
  </si>
  <si>
    <t>0.06</t>
  </si>
  <si>
    <t>SERVICIOS DE CARÁCTER ARTÍSTICO DE MARKO MIMICA PARA LA PRODUCCIÓN DE LA ÓPERA ATTILA</t>
  </si>
  <si>
    <t>ESPECTÁCULO  PESCADOR  DE LA COMPAÑÍA SILENCIO BLANCO SPA PARA LA REALIZACIÓN DE DICHA PIEZA DENTRO DE LA MUESTRA ESCÉNICA IBEROAMERICANA (MEI) 2021</t>
  </si>
  <si>
    <t>SERVICIOS DE CARÁCTER ARTÍSTICO DE LA PROGRAMACIÓN DEL 30º FESTIVAL INTERNACIONAL CANARIAS JAZZ &amp; MÁS 2021.</t>
  </si>
  <si>
    <t>0.13</t>
  </si>
  <si>
    <t>ARTÍSTICO DE DESARROLLO DE LA CUARTA EDICIÓN DE MAPAS (MERCADO DE LAS ARTES PERFORMATIVAS DEL ATLÁNTICO SUR) 2021</t>
  </si>
  <si>
    <t>Proced. de adjudic.</t>
  </si>
  <si>
    <t>Valor estimado</t>
  </si>
  <si>
    <t>CONTRATOS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</si>
</sst>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2" tint="-0.89999084444715716"/>
      <name val="Century Gothic"/>
      <family val="2"/>
    </font>
    <font>
      <sz val="10"/>
      <color theme="1"/>
      <name val="Century Gothic"/>
      <family val="2"/>
    </font>
    <font>
      <sz val="9"/>
      <color rgb="FF000000"/>
      <name val="Century Gothic"/>
      <family val="2"/>
    </font>
    <font>
      <sz val="18"/>
      <color theme="2" tint="-0.89999084444715716"/>
      <name val="Century Gothic"/>
      <family val="2"/>
    </font>
    <font>
      <b/>
      <sz val="9"/>
      <name val="Century Gothic"/>
      <family val="2"/>
    </font>
  </fonts>
  <fills count="4">
    <fill>
      <patternFill patternType="none"/>
    </fill>
    <fill>
      <patternFill patternType="gray125"/>
    </fill>
    <fill>
      <patternFill patternType="solid">
        <fgColor theme="9" tint="0.79998168889431442"/>
        <bgColor theme="1"/>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0" xfId="0" applyFont="1"/>
    <xf numFmtId="49" fontId="4" fillId="3"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3" fontId="1"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1" fillId="0" borderId="1" xfId="0" applyNumberFormat="1" applyFont="1" applyBorder="1" applyAlignment="1">
      <alignment horizontal="center" vertical="center"/>
    </xf>
    <xf numFmtId="0" fontId="2" fillId="0" borderId="1" xfId="0" applyFont="1" applyBorder="1" applyAlignment="1">
      <alignment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2"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0</xdr:rowOff>
    </xdr:from>
    <xdr:ext cx="3042281" cy="638178"/>
    <xdr:pic>
      <xdr:nvPicPr>
        <xdr:cNvPr id="2" name="Imagen 1">
          <a:extLst>
            <a:ext uri="{FF2B5EF4-FFF2-40B4-BE49-F238E27FC236}">
              <a16:creationId xmlns:a16="http://schemas.microsoft.com/office/drawing/2014/main" id="{24473889-818E-46F3-9209-BF1B1F07B01A}"/>
            </a:ext>
          </a:extLst>
        </xdr:cNvPr>
        <xdr:cNvPicPr>
          <a:picLocks noChangeAspect="1"/>
        </xdr:cNvPicPr>
      </xdr:nvPicPr>
      <xdr:blipFill>
        <a:blip xmlns:r="http://schemas.openxmlformats.org/officeDocument/2006/relationships" r:embed="rId1"/>
        <a:srcRect/>
        <a:stretch>
          <a:fillRect/>
        </a:stretch>
      </xdr:blipFill>
      <xdr:spPr>
        <a:xfrm>
          <a:off x="914400" y="381000"/>
          <a:ext cx="3042281" cy="638178"/>
        </a:xfrm>
        <a:prstGeom prst="rect">
          <a:avLst/>
        </a:prstGeom>
        <a:noFill/>
        <a:ln cap="flat">
          <a:noFill/>
        </a:ln>
      </xdr:spPr>
    </xdr:pic>
    <xdr:clientData/>
  </xdr:oneCellAnchor>
  <xdr:oneCellAnchor>
    <xdr:from>
      <xdr:col>6</xdr:col>
      <xdr:colOff>0</xdr:colOff>
      <xdr:row>2</xdr:row>
      <xdr:rowOff>28575</xdr:rowOff>
    </xdr:from>
    <xdr:ext cx="3220087" cy="409575"/>
    <xdr:sp macro="" textlink="">
      <xdr:nvSpPr>
        <xdr:cNvPr id="6" name="Cuadro de texto 2">
          <a:extLst>
            <a:ext uri="{FF2B5EF4-FFF2-40B4-BE49-F238E27FC236}">
              <a16:creationId xmlns:a16="http://schemas.microsoft.com/office/drawing/2014/main" id="{DF61D7CE-B4A5-4B78-B40D-FCB9BD7D7B5F}"/>
            </a:ext>
          </a:extLst>
        </xdr:cNvPr>
        <xdr:cNvSpPr txBox="1"/>
      </xdr:nvSpPr>
      <xdr:spPr>
        <a:xfrm>
          <a:off x="4619625" y="409575"/>
          <a:ext cx="3220087" cy="409575"/>
        </a:xfrm>
        <a:prstGeom prst="rect">
          <a:avLst/>
        </a:prstGeom>
        <a:solidFill>
          <a:srgbClr val="FFFFFF"/>
        </a:solid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s-ES" sz="700" b="0" i="0" u="none" strike="noStrike" kern="0" cap="none" spc="0" baseline="0">
              <a:solidFill>
                <a:srgbClr val="000000"/>
              </a:solidFill>
              <a:uFillTx/>
              <a:latin typeface="Helvetica" pitchFamily="34"/>
              <a:ea typeface="MS Mincho" pitchFamily="49"/>
              <a:cs typeface="Times New Roman" pitchFamily="18"/>
            </a:rPr>
            <a:t>+34 922 568 600		                Avda.Constitución,1</a:t>
          </a:r>
          <a:endParaRPr lang="es-ES" sz="1200" b="0" i="0" u="none" strike="noStrike" kern="0" cap="none" spc="0" baseline="0">
            <a:solidFill>
              <a:srgbClr val="000000"/>
            </a:solidFill>
            <a:uFillTx/>
            <a:latin typeface="Cambria" pitchFamily="18"/>
            <a:ea typeface="MS Mincho" pitchFamily="49"/>
            <a:cs typeface="Times New Roman" pitchFamily="18"/>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s-ES" sz="700" b="0" i="0" u="none" strike="noStrike" kern="0" cap="none" spc="0" baseline="0">
              <a:solidFill>
                <a:srgbClr val="000000"/>
              </a:solidFill>
              <a:uFillTx/>
              <a:latin typeface="Helvetica" pitchFamily="34"/>
              <a:ea typeface="MS Mincho" pitchFamily="49"/>
              <a:cs typeface="Times New Roman" pitchFamily="18"/>
            </a:rPr>
            <a:t>+34 922 568 622	                                    38003 Santa Cruz de Tenerife</a:t>
          </a:r>
          <a:br>
            <a:rPr lang="es-ES" sz="700" b="0" i="0" u="none" strike="noStrike" kern="0" cap="none" spc="0" baseline="0">
              <a:solidFill>
                <a:srgbClr val="000000"/>
              </a:solidFill>
              <a:uFillTx/>
              <a:latin typeface="Helvetica" pitchFamily="34"/>
              <a:ea typeface="MS Mincho" pitchFamily="49"/>
              <a:cs typeface="Times New Roman" pitchFamily="18"/>
            </a:rPr>
          </a:br>
          <a:r>
            <a:rPr lang="es-ES" sz="700" b="0" i="0" u="none" strike="noStrike" kern="0" cap="none" spc="0" baseline="0">
              <a:solidFill>
                <a:srgbClr val="000000"/>
              </a:solidFill>
              <a:uFillTx/>
              <a:latin typeface="Helvetica" pitchFamily="34"/>
              <a:ea typeface="MS Mincho" pitchFamily="49"/>
              <a:cs typeface="Times New Roman" pitchFamily="18"/>
            </a:rPr>
            <a:t>transparencia@auditoridetenerife.com	www.auditoriodetenerife.com</a:t>
          </a:r>
          <a:endParaRPr lang="es-ES" sz="1200" b="0" i="0" u="none" strike="noStrike" kern="0" cap="none" spc="0" baseline="0">
            <a:solidFill>
              <a:srgbClr val="000000"/>
            </a:solidFill>
            <a:uFillTx/>
            <a:latin typeface="Cambria" pitchFamily="18"/>
            <a:ea typeface="MS Mincho" pitchFamily="49"/>
            <a:cs typeface="Times New Roman" pitchFamily="18"/>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E115-D75C-471F-AC63-43710F5C3CEF}">
  <dimension ref="B6:I48"/>
  <sheetViews>
    <sheetView tabSelected="1" zoomScaleNormal="100" workbookViewId="0">
      <selection activeCell="B9" sqref="B9:I48"/>
    </sheetView>
  </sheetViews>
  <sheetFormatPr baseColWidth="10" defaultRowHeight="15" x14ac:dyDescent="0.25"/>
  <cols>
    <col min="1" max="1" width="15.85546875" customWidth="1"/>
    <col min="2" max="2" width="10.5703125" bestFit="1" customWidth="1"/>
    <col min="3" max="3" width="19.5703125" customWidth="1"/>
    <col min="4" max="4" width="14.5703125" customWidth="1"/>
    <col min="5" max="5" width="7.140625" bestFit="1" customWidth="1"/>
    <col min="6" max="6" width="16" customWidth="1"/>
    <col min="7" max="7" width="20.140625" customWidth="1"/>
    <col min="8" max="8" width="12.85546875" bestFit="1" customWidth="1"/>
    <col min="9" max="9" width="13.5703125" bestFit="1" customWidth="1"/>
  </cols>
  <sheetData>
    <row r="6" spans="2:9" ht="15.75" x14ac:dyDescent="0.3">
      <c r="G6" s="1" t="s">
        <v>0</v>
      </c>
    </row>
    <row r="7" spans="2:9" ht="15.75" x14ac:dyDescent="0.3">
      <c r="G7" s="1" t="s">
        <v>1</v>
      </c>
    </row>
    <row r="9" spans="2:9" ht="24" x14ac:dyDescent="0.25">
      <c r="B9" s="2" t="s">
        <v>59</v>
      </c>
      <c r="C9" s="2"/>
      <c r="D9" s="2"/>
      <c r="E9" s="2"/>
      <c r="F9" s="2"/>
      <c r="G9" s="2"/>
      <c r="H9" s="2"/>
      <c r="I9" s="2"/>
    </row>
    <row r="10" spans="2:9" ht="54" x14ac:dyDescent="0.25">
      <c r="B10" s="3" t="s">
        <v>2</v>
      </c>
      <c r="C10" s="3" t="s">
        <v>3</v>
      </c>
      <c r="D10" s="3" t="s">
        <v>57</v>
      </c>
      <c r="E10" s="3" t="s">
        <v>4</v>
      </c>
      <c r="F10" s="3" t="s">
        <v>5</v>
      </c>
      <c r="G10" s="4" t="s">
        <v>6</v>
      </c>
      <c r="H10" s="3" t="s">
        <v>7</v>
      </c>
      <c r="I10" s="3" t="s">
        <v>58</v>
      </c>
    </row>
    <row r="11" spans="2:9" ht="54" x14ac:dyDescent="0.25">
      <c r="B11" s="5" t="s">
        <v>8</v>
      </c>
      <c r="C11" s="6" t="s">
        <v>15</v>
      </c>
      <c r="D11" s="6" t="s">
        <v>9</v>
      </c>
      <c r="E11" s="7"/>
      <c r="F11" s="8">
        <v>12</v>
      </c>
      <c r="G11" s="9">
        <v>36</v>
      </c>
      <c r="H11" s="10">
        <v>18883</v>
      </c>
      <c r="I11" s="10">
        <f>H11*3</f>
        <v>56649</v>
      </c>
    </row>
    <row r="12" spans="2:9" ht="67.5" x14ac:dyDescent="0.25">
      <c r="B12" s="9" t="s">
        <v>8</v>
      </c>
      <c r="C12" s="6" t="s">
        <v>16</v>
      </c>
      <c r="D12" s="11" t="s">
        <v>13</v>
      </c>
      <c r="E12" s="12" t="s">
        <v>17</v>
      </c>
      <c r="F12" s="8">
        <v>12</v>
      </c>
      <c r="G12" s="13">
        <v>36</v>
      </c>
      <c r="H12" s="14">
        <v>20000</v>
      </c>
      <c r="I12" s="10">
        <f>H12*3</f>
        <v>60000</v>
      </c>
    </row>
    <row r="13" spans="2:9" ht="54" x14ac:dyDescent="0.25">
      <c r="B13" s="9" t="s">
        <v>14</v>
      </c>
      <c r="C13" s="6" t="s">
        <v>18</v>
      </c>
      <c r="D13" s="11" t="s">
        <v>13</v>
      </c>
      <c r="E13" s="7" t="s">
        <v>17</v>
      </c>
      <c r="F13" s="8">
        <v>2</v>
      </c>
      <c r="G13" s="5">
        <v>2</v>
      </c>
      <c r="H13" s="14">
        <v>46121</v>
      </c>
      <c r="I13" s="10">
        <f>H13</f>
        <v>46121</v>
      </c>
    </row>
    <row r="14" spans="2:9" ht="40.5" x14ac:dyDescent="0.25">
      <c r="B14" s="9" t="s">
        <v>8</v>
      </c>
      <c r="C14" s="6" t="s">
        <v>19</v>
      </c>
      <c r="D14" s="11" t="s">
        <v>20</v>
      </c>
      <c r="E14" s="7" t="s">
        <v>17</v>
      </c>
      <c r="F14" s="8">
        <v>24</v>
      </c>
      <c r="G14" s="5">
        <v>48</v>
      </c>
      <c r="H14" s="14">
        <v>382543.58</v>
      </c>
      <c r="I14" s="10">
        <f>H14*4</f>
        <v>1530174.32</v>
      </c>
    </row>
    <row r="15" spans="2:9" ht="54" x14ac:dyDescent="0.25">
      <c r="B15" s="9" t="s">
        <v>8</v>
      </c>
      <c r="C15" s="6" t="s">
        <v>21</v>
      </c>
      <c r="D15" s="11" t="s">
        <v>20</v>
      </c>
      <c r="E15" s="7" t="s">
        <v>17</v>
      </c>
      <c r="F15" s="8">
        <v>12</v>
      </c>
      <c r="G15" s="9">
        <v>48</v>
      </c>
      <c r="H15" s="14">
        <v>24500</v>
      </c>
      <c r="I15" s="10">
        <f>H15*4</f>
        <v>98000</v>
      </c>
    </row>
    <row r="16" spans="2:9" ht="54" x14ac:dyDescent="0.25">
      <c r="B16" s="9" t="s">
        <v>8</v>
      </c>
      <c r="C16" s="6" t="s">
        <v>22</v>
      </c>
      <c r="D16" s="11" t="s">
        <v>13</v>
      </c>
      <c r="E16" s="7" t="s">
        <v>17</v>
      </c>
      <c r="F16" s="8">
        <v>12</v>
      </c>
      <c r="G16" s="9">
        <v>12</v>
      </c>
      <c r="H16" s="14">
        <v>34000</v>
      </c>
      <c r="I16" s="10">
        <f>H16</f>
        <v>34000</v>
      </c>
    </row>
    <row r="17" spans="2:9" ht="40.5" x14ac:dyDescent="0.25">
      <c r="B17" s="9" t="s">
        <v>8</v>
      </c>
      <c r="C17" s="6" t="s">
        <v>23</v>
      </c>
      <c r="D17" s="11" t="s">
        <v>20</v>
      </c>
      <c r="E17" s="7" t="s">
        <v>17</v>
      </c>
      <c r="F17" s="8">
        <v>12</v>
      </c>
      <c r="G17" s="9">
        <v>36</v>
      </c>
      <c r="H17" s="14">
        <v>66000</v>
      </c>
      <c r="I17" s="10">
        <f>H17*3</f>
        <v>198000</v>
      </c>
    </row>
    <row r="18" spans="2:9" ht="67.5" x14ac:dyDescent="0.25">
      <c r="B18" s="9" t="s">
        <v>8</v>
      </c>
      <c r="C18" s="6" t="s">
        <v>24</v>
      </c>
      <c r="D18" s="11" t="s">
        <v>20</v>
      </c>
      <c r="E18" s="7" t="s">
        <v>17</v>
      </c>
      <c r="F18" s="8">
        <v>12</v>
      </c>
      <c r="G18" s="9">
        <v>12</v>
      </c>
      <c r="H18" s="14">
        <v>245000</v>
      </c>
      <c r="I18" s="10">
        <f>H18</f>
        <v>245000</v>
      </c>
    </row>
    <row r="19" spans="2:9" ht="54" x14ac:dyDescent="0.25">
      <c r="B19" s="9" t="s">
        <v>8</v>
      </c>
      <c r="C19" s="6" t="s">
        <v>25</v>
      </c>
      <c r="D19" s="11" t="s">
        <v>20</v>
      </c>
      <c r="E19" s="7" t="s">
        <v>12</v>
      </c>
      <c r="F19" s="8">
        <v>12</v>
      </c>
      <c r="G19" s="9">
        <v>24</v>
      </c>
      <c r="H19" s="14">
        <v>33000</v>
      </c>
      <c r="I19" s="10">
        <f>H19*2</f>
        <v>66000</v>
      </c>
    </row>
    <row r="20" spans="2:9" ht="81" x14ac:dyDescent="0.25">
      <c r="B20" s="9" t="s">
        <v>8</v>
      </c>
      <c r="C20" s="6" t="s">
        <v>26</v>
      </c>
      <c r="D20" s="11" t="s">
        <v>20</v>
      </c>
      <c r="E20" s="7">
        <v>2</v>
      </c>
      <c r="F20" s="8">
        <v>12</v>
      </c>
      <c r="G20" s="9">
        <v>24</v>
      </c>
      <c r="H20" s="10">
        <v>38000</v>
      </c>
      <c r="I20" s="10">
        <f>H20*2</f>
        <v>76000</v>
      </c>
    </row>
    <row r="21" spans="2:9" ht="148.5" x14ac:dyDescent="0.25">
      <c r="B21" s="9" t="s">
        <v>8</v>
      </c>
      <c r="C21" s="6" t="s">
        <v>27</v>
      </c>
      <c r="D21" s="11" t="s">
        <v>20</v>
      </c>
      <c r="E21" s="7" t="s">
        <v>17</v>
      </c>
      <c r="F21" s="8">
        <v>12</v>
      </c>
      <c r="G21" s="9">
        <v>12</v>
      </c>
      <c r="H21" s="14">
        <v>45000</v>
      </c>
      <c r="I21" s="10">
        <f>H21</f>
        <v>45000</v>
      </c>
    </row>
    <row r="22" spans="2:9" ht="108" x14ac:dyDescent="0.25">
      <c r="B22" s="9" t="s">
        <v>14</v>
      </c>
      <c r="C22" s="6" t="s">
        <v>28</v>
      </c>
      <c r="D22" s="11" t="s">
        <v>20</v>
      </c>
      <c r="E22" s="7" t="s">
        <v>17</v>
      </c>
      <c r="F22" s="8">
        <v>12</v>
      </c>
      <c r="G22" s="9">
        <v>24</v>
      </c>
      <c r="H22" s="14">
        <v>210000</v>
      </c>
      <c r="I22" s="10">
        <f>H22*2</f>
        <v>420000</v>
      </c>
    </row>
    <row r="23" spans="2:9" ht="40.5" x14ac:dyDescent="0.25">
      <c r="B23" s="9" t="s">
        <v>8</v>
      </c>
      <c r="C23" s="6" t="s">
        <v>29</v>
      </c>
      <c r="D23" s="11" t="s">
        <v>13</v>
      </c>
      <c r="E23" s="7" t="s">
        <v>17</v>
      </c>
      <c r="F23" s="8">
        <v>36</v>
      </c>
      <c r="G23" s="9">
        <v>36</v>
      </c>
      <c r="H23" s="14">
        <v>30000</v>
      </c>
      <c r="I23" s="10">
        <f>H23*3</f>
        <v>90000</v>
      </c>
    </row>
    <row r="24" spans="2:9" ht="40.5" x14ac:dyDescent="0.25">
      <c r="B24" s="9" t="s">
        <v>8</v>
      </c>
      <c r="C24" s="6" t="s">
        <v>30</v>
      </c>
      <c r="D24" s="11" t="s">
        <v>20</v>
      </c>
      <c r="E24" s="7" t="s">
        <v>17</v>
      </c>
      <c r="F24" s="8">
        <v>12</v>
      </c>
      <c r="G24" s="5">
        <v>24</v>
      </c>
      <c r="H24" s="14">
        <v>213000</v>
      </c>
      <c r="I24" s="10">
        <f>H24*2</f>
        <v>426000</v>
      </c>
    </row>
    <row r="25" spans="2:9" ht="40.5" x14ac:dyDescent="0.25">
      <c r="B25" s="9" t="s">
        <v>8</v>
      </c>
      <c r="C25" s="6" t="s">
        <v>30</v>
      </c>
      <c r="D25" s="11" t="s">
        <v>20</v>
      </c>
      <c r="E25" s="7"/>
      <c r="F25" s="8">
        <v>12</v>
      </c>
      <c r="G25" s="5">
        <v>24</v>
      </c>
      <c r="H25" s="14">
        <v>213000</v>
      </c>
      <c r="I25" s="10">
        <f t="shared" ref="I25:I27" si="0">H25*2</f>
        <v>426000</v>
      </c>
    </row>
    <row r="26" spans="2:9" ht="40.5" x14ac:dyDescent="0.25">
      <c r="B26" s="9" t="s">
        <v>8</v>
      </c>
      <c r="C26" s="6" t="s">
        <v>30</v>
      </c>
      <c r="D26" s="11" t="s">
        <v>20</v>
      </c>
      <c r="E26" s="7"/>
      <c r="F26" s="8">
        <v>12</v>
      </c>
      <c r="G26" s="5">
        <v>24</v>
      </c>
      <c r="H26" s="14">
        <v>213000</v>
      </c>
      <c r="I26" s="10">
        <f t="shared" si="0"/>
        <v>426000</v>
      </c>
    </row>
    <row r="27" spans="2:9" ht="40.5" x14ac:dyDescent="0.25">
      <c r="B27" s="9" t="s">
        <v>8</v>
      </c>
      <c r="C27" s="6" t="s">
        <v>30</v>
      </c>
      <c r="D27" s="11" t="s">
        <v>20</v>
      </c>
      <c r="E27" s="7"/>
      <c r="F27" s="8">
        <v>12</v>
      </c>
      <c r="G27" s="5">
        <v>24</v>
      </c>
      <c r="H27" s="14">
        <v>213000</v>
      </c>
      <c r="I27" s="10">
        <f t="shared" si="0"/>
        <v>426000</v>
      </c>
    </row>
    <row r="28" spans="2:9" ht="54" x14ac:dyDescent="0.25">
      <c r="B28" s="9" t="s">
        <v>8</v>
      </c>
      <c r="C28" s="6" t="s">
        <v>22</v>
      </c>
      <c r="D28" s="11" t="s">
        <v>13</v>
      </c>
      <c r="E28" s="7" t="s">
        <v>17</v>
      </c>
      <c r="F28" s="8">
        <v>12</v>
      </c>
      <c r="G28" s="9">
        <v>12</v>
      </c>
      <c r="H28" s="14">
        <v>34000</v>
      </c>
      <c r="I28" s="10">
        <f>H28</f>
        <v>34000</v>
      </c>
    </row>
    <row r="29" spans="2:9" ht="54" x14ac:dyDescent="0.25">
      <c r="B29" s="9" t="s">
        <v>8</v>
      </c>
      <c r="C29" s="6" t="s">
        <v>31</v>
      </c>
      <c r="D29" s="11" t="s">
        <v>20</v>
      </c>
      <c r="E29" s="7" t="s">
        <v>17</v>
      </c>
      <c r="F29" s="8">
        <v>24</v>
      </c>
      <c r="G29" s="5">
        <v>48</v>
      </c>
      <c r="H29" s="14">
        <v>402600</v>
      </c>
      <c r="I29" s="10">
        <f>H29*4</f>
        <v>1610400</v>
      </c>
    </row>
    <row r="30" spans="2:9" ht="108" x14ac:dyDescent="0.25">
      <c r="B30" s="9" t="s">
        <v>10</v>
      </c>
      <c r="C30" s="6" t="s">
        <v>32</v>
      </c>
      <c r="D30" s="11" t="s">
        <v>13</v>
      </c>
      <c r="E30" s="7" t="s">
        <v>17</v>
      </c>
      <c r="F30" s="8">
        <v>6</v>
      </c>
      <c r="G30" s="9">
        <v>6</v>
      </c>
      <c r="H30" s="14">
        <v>244682.13</v>
      </c>
      <c r="I30" s="10">
        <f>H30</f>
        <v>244682.13</v>
      </c>
    </row>
    <row r="31" spans="2:9" ht="189" x14ac:dyDescent="0.25">
      <c r="B31" s="9" t="s">
        <v>8</v>
      </c>
      <c r="C31" s="6" t="s">
        <v>33</v>
      </c>
      <c r="D31" s="11" t="s">
        <v>20</v>
      </c>
      <c r="E31" s="12" t="s">
        <v>12</v>
      </c>
      <c r="F31" s="8">
        <v>12</v>
      </c>
      <c r="G31" s="13">
        <v>24</v>
      </c>
      <c r="H31" s="14">
        <v>90000</v>
      </c>
      <c r="I31" s="10">
        <f>H31*2</f>
        <v>180000</v>
      </c>
    </row>
    <row r="32" spans="2:9" ht="189" x14ac:dyDescent="0.25">
      <c r="B32" s="9" t="s">
        <v>8</v>
      </c>
      <c r="C32" s="6" t="s">
        <v>34</v>
      </c>
      <c r="D32" s="11" t="s">
        <v>20</v>
      </c>
      <c r="E32" s="12">
        <v>2</v>
      </c>
      <c r="F32" s="8">
        <v>12</v>
      </c>
      <c r="G32" s="13">
        <v>24</v>
      </c>
      <c r="H32" s="10">
        <v>19200</v>
      </c>
      <c r="I32" s="10">
        <f>H32*2</f>
        <v>38400</v>
      </c>
    </row>
    <row r="33" spans="2:9" ht="175.5" x14ac:dyDescent="0.25">
      <c r="B33" s="5" t="s">
        <v>8</v>
      </c>
      <c r="C33" s="6" t="s">
        <v>35</v>
      </c>
      <c r="D33" s="6" t="s">
        <v>11</v>
      </c>
      <c r="E33" s="7" t="s">
        <v>17</v>
      </c>
      <c r="F33" s="14" t="s">
        <v>36</v>
      </c>
      <c r="G33" s="9" t="s">
        <v>36</v>
      </c>
      <c r="H33" s="10">
        <v>15289.47</v>
      </c>
      <c r="I33" s="10">
        <f t="shared" ref="I32:I45" si="1">H33</f>
        <v>15289.47</v>
      </c>
    </row>
    <row r="34" spans="2:9" ht="94.5" x14ac:dyDescent="0.25">
      <c r="B34" s="5" t="s">
        <v>8</v>
      </c>
      <c r="C34" s="6" t="s">
        <v>37</v>
      </c>
      <c r="D34" s="6" t="s">
        <v>11</v>
      </c>
      <c r="E34" s="7" t="s">
        <v>17</v>
      </c>
      <c r="F34" s="14">
        <v>1</v>
      </c>
      <c r="G34" s="9">
        <v>1</v>
      </c>
      <c r="H34" s="10">
        <v>46287.93</v>
      </c>
      <c r="I34" s="10">
        <f t="shared" si="1"/>
        <v>46287.93</v>
      </c>
    </row>
    <row r="35" spans="2:9" ht="108" x14ac:dyDescent="0.25">
      <c r="B35" s="5" t="s">
        <v>8</v>
      </c>
      <c r="C35" s="6" t="s">
        <v>38</v>
      </c>
      <c r="D35" s="6" t="s">
        <v>11</v>
      </c>
      <c r="E35" s="7" t="s">
        <v>17</v>
      </c>
      <c r="F35" s="14" t="s">
        <v>39</v>
      </c>
      <c r="G35" s="9">
        <v>0.23</v>
      </c>
      <c r="H35" s="10">
        <v>28088.639999999999</v>
      </c>
      <c r="I35" s="10">
        <f t="shared" si="1"/>
        <v>28088.639999999999</v>
      </c>
    </row>
    <row r="36" spans="2:9" ht="94.5" x14ac:dyDescent="0.25">
      <c r="B36" s="5" t="s">
        <v>8</v>
      </c>
      <c r="C36" s="6" t="s">
        <v>40</v>
      </c>
      <c r="D36" s="6" t="s">
        <v>11</v>
      </c>
      <c r="E36" s="7" t="s">
        <v>17</v>
      </c>
      <c r="F36" s="14">
        <v>1</v>
      </c>
      <c r="G36" s="9">
        <v>1</v>
      </c>
      <c r="H36" s="10">
        <v>18000</v>
      </c>
      <c r="I36" s="10">
        <f t="shared" si="1"/>
        <v>18000</v>
      </c>
    </row>
    <row r="37" spans="2:9" ht="148.5" x14ac:dyDescent="0.25">
      <c r="B37" s="5" t="s">
        <v>8</v>
      </c>
      <c r="C37" s="6" t="s">
        <v>41</v>
      </c>
      <c r="D37" s="6" t="s">
        <v>11</v>
      </c>
      <c r="E37" s="7" t="s">
        <v>17</v>
      </c>
      <c r="F37" s="14">
        <v>1</v>
      </c>
      <c r="G37" s="9">
        <v>1</v>
      </c>
      <c r="H37" s="10">
        <v>16000</v>
      </c>
      <c r="I37" s="10">
        <f t="shared" si="1"/>
        <v>16000</v>
      </c>
    </row>
    <row r="38" spans="2:9" ht="202.5" x14ac:dyDescent="0.25">
      <c r="B38" s="5" t="s">
        <v>8</v>
      </c>
      <c r="C38" s="6" t="s">
        <v>42</v>
      </c>
      <c r="D38" s="6" t="s">
        <v>11</v>
      </c>
      <c r="E38" s="7" t="s">
        <v>17</v>
      </c>
      <c r="F38" s="14" t="s">
        <v>43</v>
      </c>
      <c r="G38" s="9" t="s">
        <v>43</v>
      </c>
      <c r="H38" s="10">
        <v>24918.16</v>
      </c>
      <c r="I38" s="10">
        <f t="shared" si="1"/>
        <v>24918.16</v>
      </c>
    </row>
    <row r="39" spans="2:9" ht="81" x14ac:dyDescent="0.25">
      <c r="B39" s="5" t="s">
        <v>8</v>
      </c>
      <c r="C39" s="6" t="s">
        <v>44</v>
      </c>
      <c r="D39" s="6" t="s">
        <v>11</v>
      </c>
      <c r="E39" s="7" t="s">
        <v>17</v>
      </c>
      <c r="F39" s="14">
        <v>2</v>
      </c>
      <c r="G39" s="9">
        <v>2</v>
      </c>
      <c r="H39" s="10">
        <v>24321.35</v>
      </c>
      <c r="I39" s="10">
        <f t="shared" si="1"/>
        <v>24321.35</v>
      </c>
    </row>
    <row r="40" spans="2:9" ht="148.5" x14ac:dyDescent="0.25">
      <c r="B40" s="5" t="s">
        <v>8</v>
      </c>
      <c r="C40" s="6" t="s">
        <v>45</v>
      </c>
      <c r="D40" s="6" t="s">
        <v>11</v>
      </c>
      <c r="E40" s="7" t="s">
        <v>17</v>
      </c>
      <c r="F40" s="14" t="s">
        <v>43</v>
      </c>
      <c r="G40" s="9">
        <v>0.3</v>
      </c>
      <c r="H40" s="10">
        <v>15855.66</v>
      </c>
      <c r="I40" s="10">
        <f t="shared" si="1"/>
        <v>15855.66</v>
      </c>
    </row>
    <row r="41" spans="2:9" ht="81" x14ac:dyDescent="0.25">
      <c r="B41" s="5" t="s">
        <v>8</v>
      </c>
      <c r="C41" s="6" t="s">
        <v>46</v>
      </c>
      <c r="D41" s="6" t="s">
        <v>11</v>
      </c>
      <c r="E41" s="7" t="s">
        <v>17</v>
      </c>
      <c r="F41" s="14">
        <v>3</v>
      </c>
      <c r="G41" s="9">
        <v>3</v>
      </c>
      <c r="H41" s="10">
        <v>41124</v>
      </c>
      <c r="I41" s="10">
        <f t="shared" si="1"/>
        <v>41124</v>
      </c>
    </row>
    <row r="42" spans="2:9" ht="202.5" x14ac:dyDescent="0.25">
      <c r="B42" s="5" t="s">
        <v>8</v>
      </c>
      <c r="C42" s="6" t="s">
        <v>47</v>
      </c>
      <c r="D42" s="6" t="s">
        <v>11</v>
      </c>
      <c r="E42" s="7" t="s">
        <v>17</v>
      </c>
      <c r="F42" s="14" t="s">
        <v>48</v>
      </c>
      <c r="G42" s="9">
        <v>0.4</v>
      </c>
      <c r="H42" s="10">
        <v>23526.32</v>
      </c>
      <c r="I42" s="10">
        <f t="shared" si="1"/>
        <v>23526.32</v>
      </c>
    </row>
    <row r="43" spans="2:9" ht="108" x14ac:dyDescent="0.25">
      <c r="B43" s="5" t="s">
        <v>8</v>
      </c>
      <c r="C43" s="6" t="s">
        <v>49</v>
      </c>
      <c r="D43" s="6" t="s">
        <v>11</v>
      </c>
      <c r="E43" s="7" t="s">
        <v>17</v>
      </c>
      <c r="F43" s="14">
        <v>1</v>
      </c>
      <c r="G43" s="9">
        <v>1</v>
      </c>
      <c r="H43" s="10">
        <v>18000</v>
      </c>
      <c r="I43" s="10">
        <f t="shared" si="1"/>
        <v>18000</v>
      </c>
    </row>
    <row r="44" spans="2:9" ht="202.5" x14ac:dyDescent="0.25">
      <c r="B44" s="5" t="s">
        <v>8</v>
      </c>
      <c r="C44" s="6" t="s">
        <v>50</v>
      </c>
      <c r="D44" s="6" t="s">
        <v>11</v>
      </c>
      <c r="E44" s="7" t="s">
        <v>17</v>
      </c>
      <c r="F44" s="14" t="s">
        <v>51</v>
      </c>
      <c r="G44" s="9">
        <v>0.06</v>
      </c>
      <c r="H44" s="10">
        <v>45750</v>
      </c>
      <c r="I44" s="10">
        <f t="shared" si="1"/>
        <v>45750</v>
      </c>
    </row>
    <row r="45" spans="2:9" ht="94.5" x14ac:dyDescent="0.25">
      <c r="B45" s="5" t="s">
        <v>8</v>
      </c>
      <c r="C45" s="6" t="s">
        <v>52</v>
      </c>
      <c r="D45" s="6" t="s">
        <v>11</v>
      </c>
      <c r="E45" s="7" t="s">
        <v>17</v>
      </c>
      <c r="F45" s="14">
        <v>1</v>
      </c>
      <c r="G45" s="9">
        <v>1</v>
      </c>
      <c r="H45" s="10">
        <v>18000</v>
      </c>
      <c r="I45" s="10">
        <f t="shared" si="1"/>
        <v>18000</v>
      </c>
    </row>
    <row r="46" spans="2:9" ht="148.5" x14ac:dyDescent="0.25">
      <c r="B46" s="5" t="s">
        <v>8</v>
      </c>
      <c r="C46" s="6" t="s">
        <v>53</v>
      </c>
      <c r="D46" s="6" t="s">
        <v>11</v>
      </c>
      <c r="E46" s="7" t="s">
        <v>17</v>
      </c>
      <c r="F46" s="14" t="s">
        <v>36</v>
      </c>
      <c r="G46" s="9">
        <v>0.16</v>
      </c>
      <c r="H46" s="10">
        <v>15065.79</v>
      </c>
      <c r="I46" s="10">
        <f t="shared" ref="I46:I47" si="2">H46</f>
        <v>15065.79</v>
      </c>
    </row>
    <row r="47" spans="2:9" ht="108" x14ac:dyDescent="0.25">
      <c r="B47" s="5" t="s">
        <v>8</v>
      </c>
      <c r="C47" s="6" t="s">
        <v>54</v>
      </c>
      <c r="D47" s="6" t="s">
        <v>11</v>
      </c>
      <c r="E47" s="7" t="s">
        <v>17</v>
      </c>
      <c r="F47" s="14" t="s">
        <v>55</v>
      </c>
      <c r="G47" s="9">
        <v>0.13</v>
      </c>
      <c r="H47" s="10">
        <v>54205.61</v>
      </c>
      <c r="I47" s="10">
        <f t="shared" si="2"/>
        <v>54205.61</v>
      </c>
    </row>
    <row r="48" spans="2:9" ht="121.5" x14ac:dyDescent="0.25">
      <c r="B48" s="5" t="s">
        <v>8</v>
      </c>
      <c r="C48" s="6" t="s">
        <v>56</v>
      </c>
      <c r="D48" s="6" t="s">
        <v>11</v>
      </c>
      <c r="E48" s="7" t="s">
        <v>17</v>
      </c>
      <c r="F48" s="14">
        <v>1.5</v>
      </c>
      <c r="G48" s="9">
        <v>1.5</v>
      </c>
      <c r="H48" s="10">
        <v>200000</v>
      </c>
      <c r="I48" s="10">
        <f>H48</f>
        <v>200000</v>
      </c>
    </row>
  </sheetData>
  <mergeCells count="1">
    <mergeCell ref="B9:I9"/>
  </mergeCell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 4</dc:creator>
  <cp:lastModifiedBy>Administracion 4</cp:lastModifiedBy>
  <cp:lastPrinted>2022-07-08T13:46:51Z</cp:lastPrinted>
  <dcterms:created xsi:type="dcterms:W3CDTF">2022-06-27T14:31:52Z</dcterms:created>
  <dcterms:modified xsi:type="dcterms:W3CDTF">2022-07-08T13:59:29Z</dcterms:modified>
</cp:coreProperties>
</file>